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<sst xmlns="http://schemas.openxmlformats.org/spreadsheetml/2006/main" count="255" uniqueCount="90">
  <si>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</si>
  <si>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</si>
  <si>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</si>
  <si>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</si>
  <si>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</si>
  <si>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</si>
  <si>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</si>
  <si>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</si>
  <si>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</si>
  <si>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</si>
  <si>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</si>
  <si>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</si>
  <si>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</si>
  <si>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Чайкиной</t>
  </si>
  <si>
    <t>01.04.2013 г.</t>
  </si>
  <si>
    <t>Январь 2017 г</t>
  </si>
  <si>
    <t>Вид работ</t>
  </si>
  <si>
    <t>Место проведения работ</t>
  </si>
  <si>
    <t>Сумма</t>
  </si>
  <si>
    <t>укладка плитки в подъезде</t>
  </si>
  <si>
    <t>Л.Чайкиной 42</t>
  </si>
  <si>
    <t>Под. 4 эт 1</t>
  </si>
  <si>
    <t>Февраль 2017 г</t>
  </si>
  <si>
    <t>частичный ремонт подъезда</t>
  </si>
  <si>
    <t>Под 4</t>
  </si>
  <si>
    <t>Апрель 2017</t>
  </si>
  <si>
    <t>смена насоса циркуляционного</t>
  </si>
  <si>
    <t>л.Чайкиной 42</t>
  </si>
  <si>
    <t xml:space="preserve">подвал ГВС </t>
  </si>
  <si>
    <t>Июнь 2017 г</t>
  </si>
  <si>
    <t>смена трубопровода ГВС</t>
  </si>
  <si>
    <t>кв. 8-11</t>
  </si>
  <si>
    <t>смена трубопровода ХВС</t>
  </si>
  <si>
    <t>Июль 2017 г</t>
  </si>
  <si>
    <t>смена трубопровода ГВС, ХВС</t>
  </si>
  <si>
    <t>Кв 26</t>
  </si>
  <si>
    <t>Ноябрь 2017 г</t>
  </si>
  <si>
    <t>ремонт полов в подъездах (смена плитки напольной)</t>
  </si>
  <si>
    <t>1,2,3-й подъезд</t>
  </si>
  <si>
    <t>Декабрь 2017 г</t>
  </si>
  <si>
    <t>ремонт полов в подъездах (смена плитки напольной) (прошу добавить работу по статье т/р изменения материалах и объемах)</t>
  </si>
  <si>
    <t>ремонт полов в подъездах (смена плитки напольной) (прошу снять работу по статье т/р)</t>
  </si>
  <si>
    <t>Январь 2017 г.</t>
  </si>
  <si>
    <t>Т/о УУТЭ ЦО и ГВС</t>
  </si>
  <si>
    <t>Л.Чайкиной, 42</t>
  </si>
  <si>
    <t>Т/о общедомовых приборов учета электроэнергии</t>
  </si>
  <si>
    <t>периодический осмотр вентканалов</t>
  </si>
  <si>
    <t>кв.1-4,8,11,12,13,29,30,36,40,41,44,46,47-51,53,54,57,59,63,64,67,69,70,75-79</t>
  </si>
  <si>
    <t>заделка подвальных окон</t>
  </si>
  <si>
    <t>ревизия теплообменника</t>
  </si>
  <si>
    <t>смена трубопровода ЦК</t>
  </si>
  <si>
    <t>устранение нерпогрева сиситемы ЦО</t>
  </si>
  <si>
    <t>кв.16</t>
  </si>
  <si>
    <t>кв.5,6,10,14-18,20-25,32-34,37,43,45,52,56,60,65,66,68,72,73</t>
  </si>
  <si>
    <t>кв.20</t>
  </si>
  <si>
    <t>кв. 69</t>
  </si>
  <si>
    <t>Март 2017</t>
  </si>
  <si>
    <t>осмотр вентиляционных каналов видеоаппаратурой и устранение завалов</t>
  </si>
  <si>
    <t>л. Чайкиной, 42</t>
  </si>
  <si>
    <t>кв. 10</t>
  </si>
  <si>
    <t>л.Чайкиной, 42</t>
  </si>
  <si>
    <t>ремонт кровли отдельными местами, очистка внутреннего ливнестока</t>
  </si>
  <si>
    <t>4-й подъезд</t>
  </si>
  <si>
    <t>слив воды из системы</t>
  </si>
  <si>
    <t>закрытие отопительного периода</t>
  </si>
  <si>
    <t>замена крана шарового ф 15 мм</t>
  </si>
  <si>
    <t xml:space="preserve">кв.36 ГВС </t>
  </si>
  <si>
    <t>Май 2017</t>
  </si>
  <si>
    <t>установка адресной таблички</t>
  </si>
  <si>
    <t>благоустройство придомовой территории (окраска деревьев и бордюров)</t>
  </si>
  <si>
    <t>дезинсекция</t>
  </si>
  <si>
    <t>подвал</t>
  </si>
  <si>
    <t>ППР ВРУ</t>
  </si>
  <si>
    <t>гидравлические испытания внутридомовой системы ЦО</t>
  </si>
  <si>
    <t>гидравлические испытания теплообменника</t>
  </si>
  <si>
    <t>смена крана шарового</t>
  </si>
  <si>
    <t>смена автоматов ЩЭ</t>
  </si>
  <si>
    <t>Август 2017 г</t>
  </si>
  <si>
    <t>закрытие щита этажного (установка замка)</t>
  </si>
  <si>
    <t>кв. 14</t>
  </si>
  <si>
    <t xml:space="preserve">осмотр вентиляционных каналов </t>
  </si>
  <si>
    <t>кв. 1,4,6,8,10,12,14,15,16,18,19,22,23,24,25,27,30,35,34,36,37,39,41,42,47,48,50,51,52,53,57,58,65,67,69,72,78</t>
  </si>
  <si>
    <t>Сентябрь 2017 г</t>
  </si>
  <si>
    <t>Октябрь 2017 г</t>
  </si>
  <si>
    <t>промывка системы ЦО</t>
  </si>
  <si>
    <t>очистка ливневок от мусора</t>
  </si>
  <si>
    <t>пусконаладочные работы УУТЭ</t>
  </si>
  <si>
    <t>Ремонт и поверка оборудования (ПРЭМ, ВКТ-7, КТСП — термопреобразователя)</t>
  </si>
  <si>
    <t>ремонт электроснабжения (смена автоматов в ЩЭ)</t>
  </si>
  <si>
    <t>кв. 66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</si>
</sst>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4" fillId="0" borderId="1" xfId="0" applyFont="1" applyFill="1" applyBorder="1" applyAlignment="1">
      <alignment horizontal="justify"/>
    </xf>
    <xf numFmtId="164" fontId="4" fillId="0" borderId="1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6" fontId="0" fillId="0" borderId="0" xfId="0" applyNumberFormat="1" applyAlignment="1">
      <alignment wrapText="1"/>
    </xf>
    <xf numFmtId="164" fontId="6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justify" wrapText="1"/>
    </xf>
    <xf numFmtId="164" fontId="2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01">
          <cell r="E1601">
            <v>15858.9</v>
          </cell>
          <cell r="F1601">
            <v>-97062.13</v>
          </cell>
          <cell r="G1601">
            <v>254939.63999999996</v>
          </cell>
          <cell r="H1601">
            <v>267835.22</v>
          </cell>
          <cell r="I1601">
            <v>136178.52</v>
          </cell>
          <cell r="J1601">
            <v>34594.56999999998</v>
          </cell>
          <cell r="K1601">
            <v>2963.320000000007</v>
          </cell>
        </row>
        <row r="1602">
          <cell r="E1602">
            <v>0</v>
          </cell>
          <cell r="F1602">
            <v>2470.98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E1603">
            <v>0</v>
          </cell>
          <cell r="F1603">
            <v>-23.83</v>
          </cell>
          <cell r="G1603">
            <v>0</v>
          </cell>
          <cell r="H1603">
            <v>0</v>
          </cell>
          <cell r="I1603">
            <v>0</v>
          </cell>
          <cell r="J1603">
            <v>-23.83</v>
          </cell>
          <cell r="K1603">
            <v>0</v>
          </cell>
        </row>
        <row r="1604"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8">
          <cell r="E1608">
            <v>-29548.88</v>
          </cell>
          <cell r="F1608">
            <v>-51742.04</v>
          </cell>
          <cell r="G1608">
            <v>84508.20000000001</v>
          </cell>
          <cell r="H1608">
            <v>88824.68</v>
          </cell>
          <cell r="I1608">
            <v>196145.60000000003</v>
          </cell>
          <cell r="J1608">
            <v>-159062.96000000005</v>
          </cell>
          <cell r="K1608">
            <v>-33865.359999999986</v>
          </cell>
        </row>
        <row r="1609">
          <cell r="E1609">
            <v>43008.799999999996</v>
          </cell>
          <cell r="F1609">
            <v>-5534.63</v>
          </cell>
          <cell r="G1609">
            <v>90869.04</v>
          </cell>
          <cell r="H1609">
            <v>95510.38</v>
          </cell>
          <cell r="I1609">
            <v>90869.04</v>
          </cell>
          <cell r="J1609">
            <v>-893.2899999999936</v>
          </cell>
          <cell r="K1609">
            <v>38367.45999999999</v>
          </cell>
        </row>
        <row r="1610">
          <cell r="E1610">
            <v>711.73</v>
          </cell>
          <cell r="F1610">
            <v>-14714.01</v>
          </cell>
          <cell r="G1610">
            <v>30289.679999999997</v>
          </cell>
          <cell r="H1610">
            <v>31836.81</v>
          </cell>
          <cell r="I1610">
            <v>19920</v>
          </cell>
          <cell r="J1610">
            <v>-2797.199999999997</v>
          </cell>
          <cell r="K1610">
            <v>-835.4000000000051</v>
          </cell>
        </row>
        <row r="1611">
          <cell r="E1611">
            <v>327.3</v>
          </cell>
          <cell r="F1611">
            <v>8252.17</v>
          </cell>
          <cell r="G1611">
            <v>26755.909999999996</v>
          </cell>
          <cell r="H1611">
            <v>28122.510000000002</v>
          </cell>
          <cell r="I1611">
            <v>22705.920000000002</v>
          </cell>
          <cell r="J1611">
            <v>13668.759999999998</v>
          </cell>
          <cell r="K1611">
            <v>-1039.3000000000065</v>
          </cell>
        </row>
        <row r="1612">
          <cell r="E1612">
            <v>412.01</v>
          </cell>
          <cell r="F1612">
            <v>-46317.38</v>
          </cell>
          <cell r="G1612">
            <v>5149.200000000001</v>
          </cell>
          <cell r="H1612">
            <v>5412.25</v>
          </cell>
          <cell r="I1612">
            <v>5367.84</v>
          </cell>
          <cell r="J1612">
            <v>-46272.97</v>
          </cell>
          <cell r="K1612">
            <v>148.96000000000095</v>
          </cell>
        </row>
        <row r="1613">
          <cell r="E1613">
            <v>12.25</v>
          </cell>
          <cell r="F1613">
            <v>558.59</v>
          </cell>
          <cell r="G1613">
            <v>151.44000000000003</v>
          </cell>
          <cell r="H1613">
            <v>159.18</v>
          </cell>
          <cell r="I1613">
            <v>0</v>
          </cell>
          <cell r="J1613">
            <v>717.77</v>
          </cell>
          <cell r="K1613">
            <v>4.510000000000019</v>
          </cell>
        </row>
        <row r="1614">
          <cell r="E1614">
            <v>2563.54</v>
          </cell>
          <cell r="F1614">
            <v>-2563.54</v>
          </cell>
          <cell r="G1614">
            <v>47958.71</v>
          </cell>
          <cell r="H1614">
            <v>50408.25000000001</v>
          </cell>
          <cell r="I1614">
            <v>47958.71</v>
          </cell>
          <cell r="J1614">
            <v>-113.99999999999272</v>
          </cell>
          <cell r="K1614">
            <v>113.99999999999272</v>
          </cell>
        </row>
        <row r="1615">
          <cell r="E1615">
            <v>1414.83</v>
          </cell>
          <cell r="F1615">
            <v>-127102.76</v>
          </cell>
          <cell r="G1615">
            <v>17668.96</v>
          </cell>
          <cell r="H1615">
            <v>18571.439999999995</v>
          </cell>
          <cell r="I1615">
            <v>36781.506680000006</v>
          </cell>
          <cell r="J1615">
            <v>-145312.82668</v>
          </cell>
          <cell r="K1615">
            <v>512.3500000000058</v>
          </cell>
        </row>
        <row r="1616">
          <cell r="E1616">
            <v>367.84</v>
          </cell>
          <cell r="F1616">
            <v>-19793.56</v>
          </cell>
          <cell r="G1616">
            <v>4593.929999999999</v>
          </cell>
          <cell r="H1616">
            <v>4828.53</v>
          </cell>
          <cell r="I1616">
            <v>0</v>
          </cell>
          <cell r="J1616">
            <v>-14965.030000000002</v>
          </cell>
          <cell r="K1616">
            <v>133.23999999999978</v>
          </cell>
        </row>
        <row r="1618">
          <cell r="E1618">
            <v>2637.72</v>
          </cell>
          <cell r="F1618">
            <v>-2632.92</v>
          </cell>
          <cell r="G1618">
            <v>50482.80000000001</v>
          </cell>
          <cell r="H1618">
            <v>52681.189999999995</v>
          </cell>
          <cell r="I1618">
            <v>50482.80000000001</v>
          </cell>
          <cell r="J1618">
            <v>-434.5300000000134</v>
          </cell>
          <cell r="K1618">
            <v>439.3300000000163</v>
          </cell>
        </row>
        <row r="1619">
          <cell r="E1619">
            <v>0</v>
          </cell>
          <cell r="F1619">
            <v>0</v>
          </cell>
          <cell r="G1619">
            <v>5494.719999999999</v>
          </cell>
          <cell r="H1619">
            <v>5457.76</v>
          </cell>
          <cell r="I1619">
            <v>5494.719999999999</v>
          </cell>
          <cell r="J1619">
            <v>-36.95999999999913</v>
          </cell>
          <cell r="K1619">
            <v>36.95999999999913</v>
          </cell>
        </row>
        <row r="1620">
          <cell r="E1620">
            <v>0</v>
          </cell>
          <cell r="F1620">
            <v>0</v>
          </cell>
          <cell r="G1620">
            <v>39126.83</v>
          </cell>
          <cell r="H1620">
            <v>12300.5</v>
          </cell>
          <cell r="I1620">
            <v>39126.83</v>
          </cell>
          <cell r="J1620">
            <v>-26826.33</v>
          </cell>
          <cell r="K1620">
            <v>26826.33</v>
          </cell>
        </row>
        <row r="1621">
          <cell r="E1621">
            <v>2814.5</v>
          </cell>
          <cell r="F1621">
            <v>-2814.5</v>
          </cell>
          <cell r="G1621">
            <v>51035.39999999999</v>
          </cell>
          <cell r="H1621">
            <v>53294.36</v>
          </cell>
          <cell r="I1621">
            <v>51035.39999999999</v>
          </cell>
          <cell r="J1621">
            <v>-555.5399999999863</v>
          </cell>
          <cell r="K1621">
            <v>555.5399999999863</v>
          </cell>
        </row>
        <row r="1622">
          <cell r="E1622">
            <v>501.63</v>
          </cell>
          <cell r="F1622">
            <v>-501.63</v>
          </cell>
          <cell r="G1622">
            <v>17670.239999999998</v>
          </cell>
          <cell r="H1622">
            <v>18422.29</v>
          </cell>
          <cell r="I1622">
            <v>17670.239999999998</v>
          </cell>
          <cell r="J1622">
            <v>250.4200000000019</v>
          </cell>
          <cell r="K1622">
            <v>-250.4200000000019</v>
          </cell>
        </row>
        <row r="1623">
          <cell r="E1623">
            <v>5435</v>
          </cell>
          <cell r="F1623">
            <v>-5435</v>
          </cell>
          <cell r="G1623">
            <v>95917.31999999999</v>
          </cell>
          <cell r="H1623">
            <v>100462.56999999999</v>
          </cell>
          <cell r="I1623">
            <v>95917.31999999999</v>
          </cell>
          <cell r="J1623">
            <v>-889.75</v>
          </cell>
          <cell r="K1623">
            <v>889.75</v>
          </cell>
        </row>
        <row r="1624">
          <cell r="E1624">
            <v>7567.56</v>
          </cell>
          <cell r="F1624">
            <v>-7567.56</v>
          </cell>
          <cell r="G1624">
            <v>126207</v>
          </cell>
          <cell r="H1624">
            <v>132337.88999999998</v>
          </cell>
          <cell r="I1624">
            <v>126207</v>
          </cell>
          <cell r="J1624">
            <v>-1436.6700000000128</v>
          </cell>
          <cell r="K1624">
            <v>1436.6700000000128</v>
          </cell>
        </row>
        <row r="1625">
          <cell r="E1625">
            <v>6515.87</v>
          </cell>
          <cell r="F1625">
            <v>-6515.87</v>
          </cell>
          <cell r="G1625">
            <v>110052.84000000003</v>
          </cell>
          <cell r="H1625">
            <v>115343.21</v>
          </cell>
          <cell r="I1625">
            <v>110052.84000000003</v>
          </cell>
          <cell r="J1625">
            <v>-1225.5000000000146</v>
          </cell>
          <cell r="K1625">
            <v>1225.5000000000146</v>
          </cell>
        </row>
        <row r="1626">
          <cell r="E1626">
            <v>-15.09</v>
          </cell>
          <cell r="F1626">
            <v>15.09</v>
          </cell>
          <cell r="G1626">
            <v>0</v>
          </cell>
          <cell r="H1626">
            <v>0</v>
          </cell>
          <cell r="I1626">
            <v>0</v>
          </cell>
          <cell r="J1626">
            <v>15.09</v>
          </cell>
          <cell r="K1626">
            <v>-15.09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workbookViewId="0" topLeftCell="A1">
      <selection activeCell="F36" sqref="F36"/>
    </sheetView>
  </sheetViews>
  <sheetFormatPr defaultColWidth="12.57421875" defaultRowHeight="12.75"/>
  <cols>
    <col min="1" max="1" width="10.7109375" style="0" customWidth="1"/>
    <col min="2" max="2" width="23.00390625" style="0" customWidth="1"/>
    <col min="3" max="3" width="7.140625" style="0" customWidth="1"/>
    <col min="4" max="4" width="19.140625" style="0" customWidth="1"/>
    <col min="5" max="5" width="20.421875" style="0" customWidth="1"/>
    <col min="6" max="6" width="22.7109375" style="0" customWidth="1"/>
    <col min="7" max="7" width="14.28125" style="0" customWidth="1"/>
    <col min="8" max="8" width="21.00390625" style="0" customWidth="1"/>
    <col min="9" max="9" width="19.00390625" style="0" customWidth="1"/>
    <col min="10" max="10" width="21.28125" style="0" customWidth="1"/>
    <col min="11" max="11" width="25.2812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29.2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2</v>
      </c>
      <c r="B5" s="2"/>
      <c r="C5" s="2"/>
      <c r="D5" s="3">
        <f>'[1]Лицевые счета домов свод'!E1601</f>
        <v>15858.9</v>
      </c>
      <c r="E5" s="3">
        <f>'[1]Лицевые счета домов свод'!F1601</f>
        <v>-97062.13</v>
      </c>
      <c r="F5" s="3">
        <f>'[1]Лицевые счета домов свод'!G1601</f>
        <v>254939.63999999996</v>
      </c>
      <c r="G5" s="3">
        <f>'[1]Лицевые счета домов свод'!H1601</f>
        <v>267835.22</v>
      </c>
      <c r="H5" s="3">
        <f>'[1]Лицевые счета домов свод'!I1601</f>
        <v>136178.52</v>
      </c>
      <c r="I5" s="3">
        <f>'[1]Лицевые счета домов свод'!J1601</f>
        <v>34594.56999999998</v>
      </c>
      <c r="J5" s="3">
        <f>'[1]Лицевые счета домов свод'!K1601</f>
        <v>2963.320000000007</v>
      </c>
      <c r="K5" s="2"/>
    </row>
    <row r="6" spans="1:11" ht="12.75" hidden="1">
      <c r="A6" s="2"/>
      <c r="B6" s="2"/>
      <c r="C6" s="2"/>
      <c r="D6" s="3">
        <f>'[1]Лицевые счета домов свод'!E1602</f>
        <v>0</v>
      </c>
      <c r="E6" s="3">
        <f>'[1]Лицевые счета домов свод'!F1602</f>
        <v>2470.98</v>
      </c>
      <c r="F6" s="3">
        <f>'[1]Лицевые счета домов свод'!G1602</f>
        <v>0</v>
      </c>
      <c r="G6" s="3">
        <f>'[1]Лицевые счета домов свод'!H1602</f>
        <v>0</v>
      </c>
      <c r="H6" s="3">
        <f>'[1]Лицевые счета домов свод'!I1602</f>
        <v>0</v>
      </c>
      <c r="I6" s="3">
        <f>'[1]Лицевые счета домов свод'!J1602</f>
        <v>0</v>
      </c>
      <c r="J6" s="3">
        <f>'[1]Лицевые счета домов свод'!K1602</f>
        <v>0</v>
      </c>
      <c r="K6" s="2"/>
    </row>
    <row r="7" spans="1:11" ht="12.75" hidden="1">
      <c r="A7" s="2"/>
      <c r="B7" s="2"/>
      <c r="C7" s="2"/>
      <c r="D7" s="3">
        <f>'[1]Лицевые счета домов свод'!E1603</f>
        <v>0</v>
      </c>
      <c r="E7" s="3">
        <f>'[1]Лицевые счета домов свод'!F1603</f>
        <v>-23.83</v>
      </c>
      <c r="F7" s="3">
        <f>'[1]Лицевые счета домов свод'!G1603</f>
        <v>0</v>
      </c>
      <c r="G7" s="3">
        <f>'[1]Лицевые счета домов свод'!H1603</f>
        <v>0</v>
      </c>
      <c r="H7" s="3">
        <f>'[1]Лицевые счета домов свод'!I1603</f>
        <v>0</v>
      </c>
      <c r="I7" s="3">
        <f>'[1]Лицевые счета домов свод'!J1603</f>
        <v>-23.83</v>
      </c>
      <c r="J7" s="3">
        <f>'[1]Лицевые счета домов свод'!K1603</f>
        <v>0</v>
      </c>
      <c r="K7" s="2"/>
    </row>
    <row r="8" spans="1:11" ht="12.75" hidden="1">
      <c r="A8" s="2"/>
      <c r="B8" s="2"/>
      <c r="C8" s="2"/>
      <c r="D8" s="3">
        <f>'[1]Лицевые счета домов свод'!E1604</f>
        <v>0</v>
      </c>
      <c r="E8" s="3">
        <f>'[1]Лицевые счета домов свод'!F1604</f>
        <v>0</v>
      </c>
      <c r="F8" s="3">
        <f>'[1]Лицевые счета домов свод'!G1604</f>
        <v>0</v>
      </c>
      <c r="G8" s="3">
        <f>'[1]Лицевые счета домов свод'!H1604</f>
        <v>0</v>
      </c>
      <c r="H8" s="3">
        <f>'[1]Лицевые счета домов свод'!I1604</f>
        <v>0</v>
      </c>
      <c r="I8" s="3">
        <f>'[1]Лицевые счета домов свод'!J1604</f>
        <v>0</v>
      </c>
      <c r="J8" s="3">
        <f>'[1]Лицевые счета домов свод'!K1604</f>
        <v>0</v>
      </c>
      <c r="K8" s="2"/>
    </row>
    <row r="9" spans="1:11" ht="12.75" hidden="1">
      <c r="A9" s="2"/>
      <c r="B9" s="2"/>
      <c r="C9" s="2"/>
      <c r="D9" s="3">
        <f>'[1]Лицевые счета домов свод'!E1605</f>
        <v>0</v>
      </c>
      <c r="E9" s="3">
        <f>'[1]Лицевые счета домов свод'!F1605</f>
        <v>0</v>
      </c>
      <c r="F9" s="3">
        <f>'[1]Лицевые счета домов свод'!G1605</f>
        <v>0</v>
      </c>
      <c r="G9" s="3">
        <f>'[1]Лицевые счета домов свод'!H1605</f>
        <v>0</v>
      </c>
      <c r="H9" s="3">
        <f>'[1]Лицевые счета домов свод'!I1605</f>
        <v>0</v>
      </c>
      <c r="I9" s="3">
        <f>'[1]Лицевые счета домов свод'!J1605</f>
        <v>0</v>
      </c>
      <c r="J9" s="3">
        <f>'[1]Лицевые счета домов свод'!K1605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свод'!E1606</f>
        <v>0</v>
      </c>
      <c r="E10" s="3">
        <f>'[1]Лицевые счета домов свод'!F1606</f>
        <v>0</v>
      </c>
      <c r="F10" s="3">
        <f>'[1]Лицевые счета домов свод'!G1606</f>
        <v>0</v>
      </c>
      <c r="G10" s="3">
        <f>'[1]Лицевые счета домов свод'!H1606</f>
        <v>0</v>
      </c>
      <c r="H10" s="3">
        <f>'[1]Лицевые счета домов свод'!I1606</f>
        <v>0</v>
      </c>
      <c r="I10" s="3">
        <f>'[1]Лицевые счета домов свод'!J1606</f>
        <v>0</v>
      </c>
      <c r="J10" s="3">
        <f>'[1]Лицевые счета домов свод'!K1606</f>
        <v>0</v>
      </c>
      <c r="K10" s="2"/>
    </row>
    <row r="11" spans="1:11" ht="12.75" hidden="1">
      <c r="A11" s="2"/>
      <c r="B11" s="2"/>
      <c r="C11" s="2"/>
      <c r="D11" s="3">
        <f>SUM(D5:D10)</f>
        <v>15858.9</v>
      </c>
      <c r="E11" s="3">
        <f>SUM(E5:E10)</f>
        <v>-94614.98000000001</v>
      </c>
      <c r="F11" s="3">
        <f>SUM(F5:F10)</f>
        <v>254939.63999999996</v>
      </c>
      <c r="G11" s="3">
        <f>SUM(G5:G10)</f>
        <v>267835.22</v>
      </c>
      <c r="H11" s="3">
        <f>SUM(H5:H10)</f>
        <v>136178.52</v>
      </c>
      <c r="I11" s="3">
        <f>SUM(I5:I10)</f>
        <v>34570.739999999976</v>
      </c>
      <c r="J11" s="6">
        <f>SUM(J5:J10)</f>
        <v>2963.320000000007</v>
      </c>
      <c r="K11" s="2"/>
    </row>
    <row r="12" spans="1:11" ht="14.25" customHeight="1" hidden="1">
      <c r="A12" s="2"/>
      <c r="B12" s="2"/>
      <c r="C12" s="2"/>
      <c r="D12" s="3">
        <f>'[1]Лицевые счета домов свод'!E1608</f>
        <v>-29548.88</v>
      </c>
      <c r="E12" s="3">
        <f>'[1]Лицевые счета домов свод'!F1608</f>
        <v>-51742.04</v>
      </c>
      <c r="F12" s="3">
        <f>'[1]Лицевые счета домов свод'!G1608</f>
        <v>84508.20000000001</v>
      </c>
      <c r="G12" s="3">
        <f>'[1]Лицевые счета домов свод'!H1608</f>
        <v>88824.68</v>
      </c>
      <c r="H12" s="3">
        <f>'[1]Лицевые счета домов свод'!I1608</f>
        <v>196145.60000000003</v>
      </c>
      <c r="I12" s="3">
        <f>'[1]Лицевые счета домов свод'!J1608</f>
        <v>-159062.96000000005</v>
      </c>
      <c r="J12" s="3">
        <f>'[1]Лицевые счета домов свод'!K1608</f>
        <v>-33865.359999999986</v>
      </c>
      <c r="K12" s="2"/>
    </row>
    <row r="13" spans="1:11" ht="34.5" customHeight="1" hidden="1">
      <c r="A13" s="2"/>
      <c r="B13" s="2"/>
      <c r="C13" s="2"/>
      <c r="D13" s="3">
        <f>'[1]Лицевые счета домов свод'!E1609</f>
        <v>43008.799999999996</v>
      </c>
      <c r="E13" s="3">
        <f>'[1]Лицевые счета домов свод'!F1609</f>
        <v>-5534.63</v>
      </c>
      <c r="F13" s="3">
        <f>'[1]Лицевые счета домов свод'!G1609</f>
        <v>90869.04</v>
      </c>
      <c r="G13" s="3">
        <f>'[1]Лицевые счета домов свод'!H1609</f>
        <v>95510.38</v>
      </c>
      <c r="H13" s="3">
        <f>'[1]Лицевые счета домов свод'!I1609</f>
        <v>90869.04</v>
      </c>
      <c r="I13" s="3">
        <f>'[1]Лицевые счета домов свод'!J1609</f>
        <v>-893.2899999999936</v>
      </c>
      <c r="J13" s="3">
        <f>'[1]Лицевые счета домов свод'!K1609</f>
        <v>38367.45999999999</v>
      </c>
      <c r="K13" s="2"/>
    </row>
    <row r="14" spans="1:11" ht="28.5" customHeight="1" hidden="1">
      <c r="A14" s="2"/>
      <c r="B14" s="2"/>
      <c r="C14" s="2"/>
      <c r="D14" s="3">
        <f>'[1]Лицевые счета домов свод'!E1610</f>
        <v>711.73</v>
      </c>
      <c r="E14" s="3">
        <f>'[1]Лицевые счета домов свод'!F1610</f>
        <v>-14714.01</v>
      </c>
      <c r="F14" s="3">
        <f>'[1]Лицевые счета домов свод'!G1610</f>
        <v>30289.679999999997</v>
      </c>
      <c r="G14" s="3">
        <f>'[1]Лицевые счета домов свод'!H1610</f>
        <v>31836.81</v>
      </c>
      <c r="H14" s="3">
        <f>'[1]Лицевые счета домов свод'!I1610</f>
        <v>19920</v>
      </c>
      <c r="I14" s="3">
        <f>'[1]Лицевые счета домов свод'!J1610</f>
        <v>-2797.199999999997</v>
      </c>
      <c r="J14" s="3">
        <f>'[1]Лицевые счета домов свод'!K1610</f>
        <v>-835.4000000000051</v>
      </c>
      <c r="K14" s="2"/>
    </row>
    <row r="15" spans="1:11" ht="28.5" customHeight="1" hidden="1">
      <c r="A15" s="2"/>
      <c r="B15" s="2"/>
      <c r="C15" s="2"/>
      <c r="D15" s="3">
        <f>'[1]Лицевые счета домов свод'!E1611</f>
        <v>327.3</v>
      </c>
      <c r="E15" s="3">
        <f>'[1]Лицевые счета домов свод'!F1611</f>
        <v>8252.17</v>
      </c>
      <c r="F15" s="3">
        <f>'[1]Лицевые счета домов свод'!G1611</f>
        <v>26755.909999999996</v>
      </c>
      <c r="G15" s="3">
        <f>'[1]Лицевые счета домов свод'!H1611</f>
        <v>28122.510000000002</v>
      </c>
      <c r="H15" s="3">
        <f>'[1]Лицевые счета домов свод'!I1611</f>
        <v>22705.920000000002</v>
      </c>
      <c r="I15" s="3">
        <f>'[1]Лицевые счета домов свод'!J1611</f>
        <v>13668.759999999998</v>
      </c>
      <c r="J15" s="3">
        <f>'[1]Лицевые счета домов свод'!K1611</f>
        <v>-1039.3000000000065</v>
      </c>
      <c r="K15" s="2"/>
    </row>
    <row r="16" spans="1:11" ht="12.75" hidden="1">
      <c r="A16" s="2"/>
      <c r="B16" s="2"/>
      <c r="C16" s="2"/>
      <c r="D16" s="3">
        <f>'[1]Лицевые счета домов свод'!E1612</f>
        <v>412.01</v>
      </c>
      <c r="E16" s="3">
        <f>'[1]Лицевые счета домов свод'!F1612</f>
        <v>-46317.38</v>
      </c>
      <c r="F16" s="3">
        <f>'[1]Лицевые счета домов свод'!G1612</f>
        <v>5149.200000000001</v>
      </c>
      <c r="G16" s="3">
        <f>'[1]Лицевые счета домов свод'!H1612</f>
        <v>5412.25</v>
      </c>
      <c r="H16" s="3">
        <f>'[1]Лицевые счета домов свод'!I1612</f>
        <v>5367.84</v>
      </c>
      <c r="I16" s="3">
        <f>'[1]Лицевые счета домов свод'!J1612</f>
        <v>-46272.97</v>
      </c>
      <c r="J16" s="3">
        <f>'[1]Лицевые счета домов свод'!K1612</f>
        <v>148.96000000000095</v>
      </c>
      <c r="K16" s="2"/>
    </row>
    <row r="17" spans="1:11" ht="31.5" customHeight="1" hidden="1">
      <c r="A17" s="2"/>
      <c r="B17" s="2"/>
      <c r="C17" s="2"/>
      <c r="D17" s="3">
        <f>'[1]Лицевые счета домов свод'!E1613</f>
        <v>12.25</v>
      </c>
      <c r="E17" s="3">
        <f>'[1]Лицевые счета домов свод'!F1613</f>
        <v>558.59</v>
      </c>
      <c r="F17" s="3">
        <f>'[1]Лицевые счета домов свод'!G1613</f>
        <v>151.44000000000003</v>
      </c>
      <c r="G17" s="3">
        <f>'[1]Лицевые счета домов свод'!H1613</f>
        <v>159.18</v>
      </c>
      <c r="H17" s="3">
        <f>'[1]Лицевые счета домов свод'!I1613</f>
        <v>0</v>
      </c>
      <c r="I17" s="3">
        <f>'[1]Лицевые счета домов свод'!J1613</f>
        <v>717.77</v>
      </c>
      <c r="J17" s="3">
        <f>'[1]Лицевые счета домов свод'!K1613</f>
        <v>4.510000000000019</v>
      </c>
      <c r="K17" s="2"/>
    </row>
    <row r="18" spans="1:11" ht="43.5" customHeight="1" hidden="1">
      <c r="A18" s="2"/>
      <c r="B18" s="2"/>
      <c r="C18" s="2"/>
      <c r="D18" s="3">
        <f>'[1]Лицевые счета домов свод'!E1614</f>
        <v>2563.54</v>
      </c>
      <c r="E18" s="3">
        <f>'[1]Лицевые счета домов свод'!F1614</f>
        <v>-2563.54</v>
      </c>
      <c r="F18" s="3">
        <f>'[1]Лицевые счета домов свод'!G1614</f>
        <v>47958.71</v>
      </c>
      <c r="G18" s="3">
        <f>'[1]Лицевые счета домов свод'!H1614</f>
        <v>50408.25000000001</v>
      </c>
      <c r="H18" s="3">
        <f>'[1]Лицевые счета домов свод'!I1614</f>
        <v>47958.71</v>
      </c>
      <c r="I18" s="3">
        <f>'[1]Лицевые счета домов свод'!J1614</f>
        <v>-113.99999999999272</v>
      </c>
      <c r="J18" s="3">
        <f>'[1]Лицевые счета домов свод'!K1614</f>
        <v>113.99999999999272</v>
      </c>
      <c r="K18" s="2"/>
    </row>
    <row r="19" spans="1:11" ht="21.75" customHeight="1" hidden="1">
      <c r="A19" s="2"/>
      <c r="B19" s="2"/>
      <c r="C19" s="2"/>
      <c r="D19" s="3">
        <f>'[1]Лицевые счета домов свод'!E1615</f>
        <v>1414.83</v>
      </c>
      <c r="E19" s="3">
        <f>'[1]Лицевые счета домов свод'!F1615</f>
        <v>-127102.76</v>
      </c>
      <c r="F19" s="3">
        <f>'[1]Лицевые счета домов свод'!G1615</f>
        <v>17668.96</v>
      </c>
      <c r="G19" s="3">
        <f>'[1]Лицевые счета домов свод'!H1615</f>
        <v>18571.439999999995</v>
      </c>
      <c r="H19" s="3">
        <f>'[1]Лицевые счета домов свод'!I1615</f>
        <v>36781.506680000006</v>
      </c>
      <c r="I19" s="3">
        <f>'[1]Лицевые счета домов свод'!J1615</f>
        <v>-145312.82668</v>
      </c>
      <c r="J19" s="3">
        <f>'[1]Лицевые счета домов свод'!K1615</f>
        <v>512.3500000000058</v>
      </c>
      <c r="K19" s="2"/>
    </row>
    <row r="20" spans="1:11" ht="29.25" customHeight="1" hidden="1">
      <c r="A20" s="2"/>
      <c r="B20" s="2"/>
      <c r="C20" s="2"/>
      <c r="D20" s="3">
        <f>'[1]Лицевые счета домов свод'!E1616</f>
        <v>367.84</v>
      </c>
      <c r="E20" s="3">
        <f>'[1]Лицевые счета домов свод'!F1616</f>
        <v>-19793.56</v>
      </c>
      <c r="F20" s="3">
        <f>'[1]Лицевые счета домов свод'!G1616</f>
        <v>4593.929999999999</v>
      </c>
      <c r="G20" s="3">
        <f>'[1]Лицевые счета домов свод'!H1616</f>
        <v>4828.53</v>
      </c>
      <c r="H20" s="3">
        <f>'[1]Лицевые счета домов свод'!I1616</f>
        <v>0</v>
      </c>
      <c r="I20" s="3">
        <f>'[1]Лицевые счета домов свод'!J1616</f>
        <v>-14965.030000000002</v>
      </c>
      <c r="J20" s="3">
        <f>'[1]Лицевые счета домов свод'!K1616</f>
        <v>133.23999999999978</v>
      </c>
      <c r="K20" s="2"/>
    </row>
    <row r="21" spans="1:11" ht="12.75" hidden="1">
      <c r="A21" s="2"/>
      <c r="B21" s="2"/>
      <c r="C21" s="2"/>
      <c r="D21" s="3">
        <f>SUM(D12:D20)</f>
        <v>19269.420000000002</v>
      </c>
      <c r="E21" s="3">
        <f>SUM(E12:E20)</f>
        <v>-258957.16</v>
      </c>
      <c r="F21" s="3">
        <f>SUM(F12:F20)</f>
        <v>307945.06999999995</v>
      </c>
      <c r="G21" s="3">
        <f>SUM(G12:G20)</f>
        <v>323674.03</v>
      </c>
      <c r="H21" s="6">
        <f>SUM(H12:H20)</f>
        <v>419748.61668000004</v>
      </c>
      <c r="I21" s="6">
        <f>SUM(I12:I20)</f>
        <v>-355031.74668000004</v>
      </c>
      <c r="J21" s="3">
        <f>SUM(J12:J20)</f>
        <v>3540.459999999992</v>
      </c>
      <c r="K21" s="2"/>
    </row>
    <row r="22" spans="1:11" ht="12.75" hidden="1">
      <c r="A22" s="2"/>
      <c r="B22" s="2"/>
      <c r="C22" s="2"/>
      <c r="D22" s="3">
        <f>'[1]Лицевые счета домов свод'!E1618</f>
        <v>2637.72</v>
      </c>
      <c r="E22" s="3">
        <f>'[1]Лицевые счета домов свод'!F1618</f>
        <v>-2632.92</v>
      </c>
      <c r="F22" s="3">
        <f>'[1]Лицевые счета домов свод'!G1618</f>
        <v>50482.80000000001</v>
      </c>
      <c r="G22" s="3">
        <f>'[1]Лицевые счета домов свод'!H1618</f>
        <v>52681.189999999995</v>
      </c>
      <c r="H22" s="3">
        <f>'[1]Лицевые счета домов свод'!I1618</f>
        <v>50482.80000000001</v>
      </c>
      <c r="I22" s="3">
        <f>'[1]Лицевые счета домов свод'!J1618</f>
        <v>-434.5300000000134</v>
      </c>
      <c r="J22" s="3">
        <f>'[1]Лицевые счета домов свод'!K1618</f>
        <v>439.3300000000163</v>
      </c>
      <c r="K22" s="2"/>
    </row>
    <row r="23" spans="1:11" ht="12.75" hidden="1">
      <c r="A23" s="2"/>
      <c r="B23" s="2"/>
      <c r="C23" s="2"/>
      <c r="D23" s="3">
        <f>'[1]Лицевые счета домов свод'!E1619</f>
        <v>0</v>
      </c>
      <c r="E23" s="3">
        <f>'[1]Лицевые счета домов свод'!F1619</f>
        <v>0</v>
      </c>
      <c r="F23" s="3">
        <f>'[1]Лицевые счета домов свод'!G1619</f>
        <v>5494.719999999999</v>
      </c>
      <c r="G23" s="3">
        <f>'[1]Лицевые счета домов свод'!H1619</f>
        <v>5457.76</v>
      </c>
      <c r="H23" s="3">
        <f>'[1]Лицевые счета домов свод'!I1619</f>
        <v>5494.719999999999</v>
      </c>
      <c r="I23" s="3">
        <f>'[1]Лицевые счета домов свод'!J1619</f>
        <v>-36.95999999999913</v>
      </c>
      <c r="J23" s="3">
        <f>'[1]Лицевые счета домов свод'!K1619</f>
        <v>36.95999999999913</v>
      </c>
      <c r="K23" s="2"/>
    </row>
    <row r="24" spans="1:11" ht="12.75" hidden="1">
      <c r="A24" s="2"/>
      <c r="B24" s="2"/>
      <c r="C24" s="2"/>
      <c r="D24" s="3">
        <f>'[1]Лицевые счета домов свод'!E1620</f>
        <v>0</v>
      </c>
      <c r="E24" s="3">
        <f>'[1]Лицевые счета домов свод'!F1620</f>
        <v>0</v>
      </c>
      <c r="F24" s="3">
        <f>'[1]Лицевые счета домов свод'!G1620</f>
        <v>39126.83</v>
      </c>
      <c r="G24" s="3">
        <f>'[1]Лицевые счета домов свод'!H1620</f>
        <v>12300.5</v>
      </c>
      <c r="H24" s="3">
        <f>'[1]Лицевые счета домов свод'!I1620</f>
        <v>39126.83</v>
      </c>
      <c r="I24" s="3">
        <f>'[1]Лицевые счета домов свод'!J1620</f>
        <v>-26826.33</v>
      </c>
      <c r="J24" s="3">
        <f>'[1]Лицевые счета домов свод'!K1620</f>
        <v>26826.33</v>
      </c>
      <c r="K24" s="2"/>
    </row>
    <row r="25" spans="1:11" ht="12.75" hidden="1">
      <c r="A25" s="2"/>
      <c r="B25" s="2"/>
      <c r="C25" s="2"/>
      <c r="D25" s="3">
        <f>'[1]Лицевые счета домов свод'!E1621</f>
        <v>2814.5</v>
      </c>
      <c r="E25" s="3">
        <f>'[1]Лицевые счета домов свод'!F1621</f>
        <v>-2814.5</v>
      </c>
      <c r="F25" s="3">
        <f>'[1]Лицевые счета домов свод'!G1621</f>
        <v>51035.39999999999</v>
      </c>
      <c r="G25" s="3">
        <f>'[1]Лицевые счета домов свод'!H1621</f>
        <v>53294.36</v>
      </c>
      <c r="H25" s="3">
        <f>'[1]Лицевые счета домов свод'!I1621</f>
        <v>51035.39999999999</v>
      </c>
      <c r="I25" s="3">
        <f>'[1]Лицевые счета домов свод'!J1621</f>
        <v>-555.5399999999863</v>
      </c>
      <c r="J25" s="3">
        <f>'[1]Лицевые счета домов свод'!K1621</f>
        <v>555.5399999999863</v>
      </c>
      <c r="K25" s="2"/>
    </row>
    <row r="26" spans="1:11" ht="12.75" hidden="1">
      <c r="A26" s="2"/>
      <c r="B26" s="2"/>
      <c r="C26" s="2"/>
      <c r="D26" s="3">
        <f>'[1]Лицевые счета домов свод'!E1622</f>
        <v>501.63</v>
      </c>
      <c r="E26" s="3">
        <f>'[1]Лицевые счета домов свод'!F1622</f>
        <v>-501.63</v>
      </c>
      <c r="F26" s="3">
        <f>'[1]Лицевые счета домов свод'!G1622</f>
        <v>17670.239999999998</v>
      </c>
      <c r="G26" s="3">
        <f>'[1]Лицевые счета домов свод'!H1622</f>
        <v>18422.29</v>
      </c>
      <c r="H26" s="3">
        <f>'[1]Лицевые счета домов свод'!I1622</f>
        <v>17670.239999999998</v>
      </c>
      <c r="I26" s="3">
        <f>'[1]Лицевые счета домов свод'!J1622</f>
        <v>250.4200000000019</v>
      </c>
      <c r="J26" s="3">
        <f>'[1]Лицевые счета домов свод'!K1622</f>
        <v>-250.4200000000019</v>
      </c>
      <c r="K26" s="2"/>
    </row>
    <row r="27" spans="1:11" ht="12.75" hidden="1">
      <c r="A27" s="2"/>
      <c r="B27" s="2"/>
      <c r="C27" s="2"/>
      <c r="D27" s="3">
        <f>'[1]Лицевые счета домов свод'!E1623</f>
        <v>5435</v>
      </c>
      <c r="E27" s="3">
        <f>'[1]Лицевые счета домов свод'!F1623</f>
        <v>-5435</v>
      </c>
      <c r="F27" s="3">
        <f>'[1]Лицевые счета домов свод'!G1623</f>
        <v>95917.31999999999</v>
      </c>
      <c r="G27" s="3">
        <f>'[1]Лицевые счета домов свод'!H1623</f>
        <v>100462.56999999999</v>
      </c>
      <c r="H27" s="3">
        <f>'[1]Лицевые счета домов свод'!I1623</f>
        <v>95917.31999999999</v>
      </c>
      <c r="I27" s="3">
        <f>'[1]Лицевые счета домов свод'!J1623</f>
        <v>-889.75</v>
      </c>
      <c r="J27" s="3">
        <f>'[1]Лицевые счета домов свод'!K1623</f>
        <v>889.75</v>
      </c>
      <c r="K27" s="2"/>
    </row>
    <row r="28" spans="1:11" ht="12.75" hidden="1">
      <c r="A28" s="2"/>
      <c r="B28" s="2"/>
      <c r="C28" s="2"/>
      <c r="D28" s="3">
        <f>'[1]Лицевые счета домов свод'!E1624</f>
        <v>7567.56</v>
      </c>
      <c r="E28" s="3">
        <f>'[1]Лицевые счета домов свод'!F1624</f>
        <v>-7567.56</v>
      </c>
      <c r="F28" s="3">
        <f>'[1]Лицевые счета домов свод'!G1624</f>
        <v>126207</v>
      </c>
      <c r="G28" s="3">
        <f>'[1]Лицевые счета домов свод'!H1624</f>
        <v>132337.88999999998</v>
      </c>
      <c r="H28" s="3">
        <f>'[1]Лицевые счета домов свод'!I1624</f>
        <v>126207</v>
      </c>
      <c r="I28" s="3">
        <f>'[1]Лицевые счета домов свод'!J1624</f>
        <v>-1436.6700000000128</v>
      </c>
      <c r="J28" s="3">
        <f>'[1]Лицевые счета домов свод'!K1624</f>
        <v>1436.6700000000128</v>
      </c>
      <c r="K28" s="2"/>
    </row>
    <row r="29" spans="1:11" ht="12.75" hidden="1">
      <c r="A29" s="2"/>
      <c r="B29" s="2"/>
      <c r="C29" s="2"/>
      <c r="D29" s="3">
        <f>'[1]Лицевые счета домов свод'!E1625</f>
        <v>6515.87</v>
      </c>
      <c r="E29" s="3">
        <f>'[1]Лицевые счета домов свод'!F1625</f>
        <v>-6515.87</v>
      </c>
      <c r="F29" s="3">
        <f>'[1]Лицевые счета домов свод'!G1625</f>
        <v>110052.84000000003</v>
      </c>
      <c r="G29" s="3">
        <f>'[1]Лицевые счета домов свод'!H1625</f>
        <v>115343.21</v>
      </c>
      <c r="H29" s="3">
        <f>'[1]Лицевые счета домов свод'!I1625</f>
        <v>110052.84000000003</v>
      </c>
      <c r="I29" s="3">
        <f>'[1]Лицевые счета домов свод'!J1625</f>
        <v>-1225.5000000000146</v>
      </c>
      <c r="J29" s="3">
        <f>'[1]Лицевые счета домов свод'!K1625</f>
        <v>1225.5000000000146</v>
      </c>
      <c r="K29" s="2"/>
    </row>
    <row r="30" spans="1:11" ht="12.75" hidden="1">
      <c r="A30" s="2"/>
      <c r="B30" s="2"/>
      <c r="C30" s="2"/>
      <c r="D30" s="3">
        <f>'[1]Лицевые счета домов свод'!E1626</f>
        <v>-15.09</v>
      </c>
      <c r="E30" s="3">
        <f>'[1]Лицевые счета домов свод'!F1626</f>
        <v>15.09</v>
      </c>
      <c r="F30" s="3">
        <f>'[1]Лицевые счета домов свод'!G1626</f>
        <v>0</v>
      </c>
      <c r="G30" s="3">
        <f>'[1]Лицевые счета домов свод'!H1626</f>
        <v>0</v>
      </c>
      <c r="H30" s="3">
        <f>'[1]Лицевые счета домов свод'!I1626</f>
        <v>0</v>
      </c>
      <c r="I30" s="3">
        <f>'[1]Лицевые счета домов свод'!J1626</f>
        <v>15.09</v>
      </c>
      <c r="J30" s="3">
        <f>'[1]Лицевые счета домов свод'!K1626</f>
        <v>-15.09</v>
      </c>
      <c r="K30" s="2"/>
    </row>
    <row r="31" spans="1:11" ht="12.75">
      <c r="A31" s="2"/>
      <c r="B31" s="4" t="s">
        <v>13</v>
      </c>
      <c r="C31" s="7">
        <v>42</v>
      </c>
      <c r="D31" s="3">
        <f>SUM(D22:D30)+D11+D21</f>
        <v>60585.51000000001</v>
      </c>
      <c r="E31" s="3">
        <f>SUM(E22:E30)+E11+E21</f>
        <v>-379024.53</v>
      </c>
      <c r="F31" s="3">
        <f>SUM(F22:F30)+F11+F21</f>
        <v>1058871.8599999999</v>
      </c>
      <c r="G31" s="3">
        <f>SUM(G22:G30)+G11+G21</f>
        <v>1081809.02</v>
      </c>
      <c r="H31" s="6">
        <f>SUM(H22:H30)+H11+H21</f>
        <v>1051914.28668</v>
      </c>
      <c r="I31" s="6">
        <f>SUM(I22:I30)+I11+I21</f>
        <v>-351600.77668000007</v>
      </c>
      <c r="J31" s="6">
        <f>SUM(J22:J30)+J11+J21</f>
        <v>37648.35000000003</v>
      </c>
      <c r="K31" s="4" t="s">
        <v>14</v>
      </c>
    </row>
    <row r="32" spans="1:1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="90" zoomScaleNormal="90" workbookViewId="0" topLeftCell="A4">
      <selection activeCell="B27" sqref="B27"/>
    </sheetView>
  </sheetViews>
  <sheetFormatPr defaultColWidth="12.57421875" defaultRowHeight="12.75"/>
  <cols>
    <col min="1" max="1" width="8.7109375" style="0" customWidth="1"/>
    <col min="2" max="2" width="48.85156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2.75">
      <c r="A1" s="9" t="s">
        <v>15</v>
      </c>
      <c r="B1" s="9"/>
      <c r="C1" s="9"/>
      <c r="D1" s="9"/>
      <c r="E1" s="9"/>
    </row>
    <row r="2" spans="1:5" ht="12.75">
      <c r="A2" s="10" t="s">
        <v>1</v>
      </c>
      <c r="B2" s="9" t="s">
        <v>16</v>
      </c>
      <c r="C2" s="9" t="s">
        <v>2</v>
      </c>
      <c r="D2" s="9" t="s">
        <v>17</v>
      </c>
      <c r="E2" s="9" t="s">
        <v>18</v>
      </c>
    </row>
    <row r="3" spans="1:5" ht="12.75">
      <c r="A3" s="11">
        <v>1</v>
      </c>
      <c r="B3" s="11" t="s">
        <v>19</v>
      </c>
      <c r="C3" s="11" t="s">
        <v>20</v>
      </c>
      <c r="D3" s="11" t="s">
        <v>21</v>
      </c>
      <c r="E3" s="11">
        <v>39332.36</v>
      </c>
    </row>
    <row r="4" spans="1:5" ht="12.75">
      <c r="A4" s="9" t="s">
        <v>22</v>
      </c>
      <c r="B4" s="9"/>
      <c r="C4" s="9"/>
      <c r="D4" s="9"/>
      <c r="E4" s="9"/>
    </row>
    <row r="5" spans="1:5" ht="12.75">
      <c r="A5" s="10" t="s">
        <v>1</v>
      </c>
      <c r="B5" s="9" t="s">
        <v>16</v>
      </c>
      <c r="C5" s="9" t="s">
        <v>2</v>
      </c>
      <c r="D5" s="9" t="s">
        <v>17</v>
      </c>
      <c r="E5" s="9" t="s">
        <v>18</v>
      </c>
    </row>
    <row r="6" spans="1:5" ht="12.75">
      <c r="A6" s="11">
        <v>1</v>
      </c>
      <c r="B6" s="11" t="s">
        <v>23</v>
      </c>
      <c r="C6" s="11" t="s">
        <v>20</v>
      </c>
      <c r="D6" s="11" t="s">
        <v>24</v>
      </c>
      <c r="E6" s="11">
        <v>10785.24</v>
      </c>
    </row>
    <row r="7" spans="1:5" s="13" customFormat="1" ht="12.75">
      <c r="A7" s="12" t="s">
        <v>25</v>
      </c>
      <c r="B7" s="12"/>
      <c r="C7" s="12"/>
      <c r="D7" s="12"/>
      <c r="E7" s="12"/>
    </row>
    <row r="8" spans="1:5" ht="12.75">
      <c r="A8" s="10" t="s">
        <v>1</v>
      </c>
      <c r="B8" s="9" t="s">
        <v>16</v>
      </c>
      <c r="C8" s="9" t="s">
        <v>2</v>
      </c>
      <c r="D8" s="9" t="s">
        <v>17</v>
      </c>
      <c r="E8" s="9" t="s">
        <v>18</v>
      </c>
    </row>
    <row r="9" spans="1:5" ht="12.75">
      <c r="A9" s="11">
        <v>1</v>
      </c>
      <c r="B9" s="10" t="s">
        <v>26</v>
      </c>
      <c r="C9" s="10" t="s">
        <v>27</v>
      </c>
      <c r="D9" s="10" t="s">
        <v>28</v>
      </c>
      <c r="E9" s="10">
        <v>10982.8</v>
      </c>
    </row>
    <row r="10" spans="1:5" s="13" customFormat="1" ht="12.75">
      <c r="A10" s="12" t="s">
        <v>29</v>
      </c>
      <c r="B10" s="12"/>
      <c r="C10" s="12"/>
      <c r="D10" s="12"/>
      <c r="E10" s="12"/>
    </row>
    <row r="11" spans="1:5" ht="12.75">
      <c r="A11" s="10" t="s">
        <v>1</v>
      </c>
      <c r="B11" s="9" t="s">
        <v>16</v>
      </c>
      <c r="C11" s="9" t="s">
        <v>2</v>
      </c>
      <c r="D11" s="9" t="s">
        <v>17</v>
      </c>
      <c r="E11" s="9" t="s">
        <v>18</v>
      </c>
    </row>
    <row r="12" spans="1:5" ht="12.75">
      <c r="A12" s="11">
        <v>1</v>
      </c>
      <c r="B12" s="11" t="s">
        <v>30</v>
      </c>
      <c r="C12" s="10" t="s">
        <v>27</v>
      </c>
      <c r="D12" s="11" t="s">
        <v>31</v>
      </c>
      <c r="E12" s="11">
        <v>1995.82</v>
      </c>
    </row>
    <row r="13" spans="1:5" ht="12.75">
      <c r="A13" s="11">
        <v>2</v>
      </c>
      <c r="B13" s="11" t="s">
        <v>32</v>
      </c>
      <c r="C13" s="10" t="s">
        <v>27</v>
      </c>
      <c r="D13" s="11" t="s">
        <v>31</v>
      </c>
      <c r="E13" s="10">
        <v>1995.82</v>
      </c>
    </row>
    <row r="14" spans="1:5" s="13" customFormat="1" ht="12.75">
      <c r="A14" s="12" t="s">
        <v>33</v>
      </c>
      <c r="B14" s="12"/>
      <c r="C14" s="12"/>
      <c r="D14" s="12"/>
      <c r="E14" s="12"/>
    </row>
    <row r="15" spans="1:5" ht="12.75">
      <c r="A15" s="10" t="s">
        <v>1</v>
      </c>
      <c r="B15" s="9" t="s">
        <v>16</v>
      </c>
      <c r="C15" s="9" t="s">
        <v>2</v>
      </c>
      <c r="D15" s="9" t="s">
        <v>17</v>
      </c>
      <c r="E15" s="9" t="s">
        <v>18</v>
      </c>
    </row>
    <row r="16" spans="1:5" ht="12.75">
      <c r="A16" s="11">
        <v>1</v>
      </c>
      <c r="B16" s="14" t="s">
        <v>34</v>
      </c>
      <c r="C16" s="11" t="s">
        <v>27</v>
      </c>
      <c r="D16" s="11" t="s">
        <v>35</v>
      </c>
      <c r="E16" s="11">
        <v>1954.07</v>
      </c>
    </row>
    <row r="17" spans="1:5" ht="12.75">
      <c r="A17" s="12" t="s">
        <v>36</v>
      </c>
      <c r="B17" s="12"/>
      <c r="C17" s="12"/>
      <c r="D17" s="12"/>
      <c r="E17" s="12"/>
    </row>
    <row r="18" spans="1:5" ht="12.75">
      <c r="A18" s="10" t="s">
        <v>1</v>
      </c>
      <c r="B18" s="9" t="s">
        <v>16</v>
      </c>
      <c r="C18" s="9" t="s">
        <v>2</v>
      </c>
      <c r="D18" s="9" t="s">
        <v>17</v>
      </c>
      <c r="E18" s="9" t="s">
        <v>18</v>
      </c>
    </row>
    <row r="19" spans="1:5" ht="12.75">
      <c r="A19" s="11">
        <v>1</v>
      </c>
      <c r="B19" s="15" t="s">
        <v>37</v>
      </c>
      <c r="C19" s="11" t="s">
        <v>27</v>
      </c>
      <c r="D19" s="11" t="s">
        <v>38</v>
      </c>
      <c r="E19" s="11">
        <v>66617</v>
      </c>
    </row>
    <row r="20" spans="1:5" ht="12.75">
      <c r="A20" s="12" t="s">
        <v>39</v>
      </c>
      <c r="B20" s="12"/>
      <c r="C20" s="12"/>
      <c r="D20" s="12"/>
      <c r="E20" s="12"/>
    </row>
    <row r="21" spans="1:5" ht="12.75">
      <c r="A21" s="10" t="s">
        <v>1</v>
      </c>
      <c r="B21" s="9" t="s">
        <v>16</v>
      </c>
      <c r="C21" s="9" t="s">
        <v>2</v>
      </c>
      <c r="D21" s="9" t="s">
        <v>17</v>
      </c>
      <c r="E21" s="9" t="s">
        <v>18</v>
      </c>
    </row>
    <row r="22" spans="1:5" ht="12.75">
      <c r="A22" s="11">
        <v>1</v>
      </c>
      <c r="B22" s="15" t="s">
        <v>40</v>
      </c>
      <c r="C22" s="11" t="s">
        <v>27</v>
      </c>
      <c r="D22" s="11" t="s">
        <v>38</v>
      </c>
      <c r="E22" s="11">
        <v>69132.41</v>
      </c>
    </row>
    <row r="23" spans="1:5" ht="12.75">
      <c r="A23" s="11">
        <v>2</v>
      </c>
      <c r="B23" s="15" t="s">
        <v>41</v>
      </c>
      <c r="C23" s="11" t="s">
        <v>27</v>
      </c>
      <c r="D23" s="11" t="s">
        <v>38</v>
      </c>
      <c r="E23" s="11">
        <v>-66617</v>
      </c>
    </row>
    <row r="24" spans="1:5" ht="12.75">
      <c r="A24" s="16"/>
      <c r="B24" s="16"/>
      <c r="C24" s="16"/>
      <c r="D24" s="16"/>
      <c r="E24" s="16"/>
    </row>
    <row r="25" spans="1:5" ht="12.75">
      <c r="A25" s="16"/>
      <c r="B25" s="16"/>
      <c r="C25" s="16"/>
      <c r="D25" s="16"/>
      <c r="E25" s="16"/>
    </row>
    <row r="26" spans="1:5" ht="12.75">
      <c r="A26" s="16"/>
      <c r="B26" s="16"/>
      <c r="C26" s="16"/>
      <c r="D26" s="16"/>
      <c r="E26" s="16"/>
    </row>
  </sheetData>
  <sheetProtection selectLockedCells="1" selectUnlockedCells="1"/>
  <mergeCells count="7">
    <mergeCell ref="A1:E1"/>
    <mergeCell ref="A4:E4"/>
    <mergeCell ref="A7:E7"/>
    <mergeCell ref="A10:E10"/>
    <mergeCell ref="A14:E14"/>
    <mergeCell ref="A17:E17"/>
    <mergeCell ref="A20:E20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="90" zoomScaleNormal="90" workbookViewId="0" topLeftCell="A55">
      <selection activeCell="I68" sqref="I68"/>
    </sheetView>
  </sheetViews>
  <sheetFormatPr defaultColWidth="12.57421875" defaultRowHeight="12.75"/>
  <cols>
    <col min="1" max="1" width="8.7109375" style="17" customWidth="1"/>
    <col min="2" max="2" width="38.7109375" style="17" customWidth="1"/>
    <col min="3" max="3" width="23.57421875" style="17" customWidth="1"/>
    <col min="4" max="4" width="45.8515625" style="17" customWidth="1"/>
    <col min="5" max="5" width="20.00390625" style="17" customWidth="1"/>
    <col min="6" max="16384" width="11.57421875" style="17" customWidth="1"/>
  </cols>
  <sheetData>
    <row r="1" spans="1:5" ht="20.25" customHeight="1">
      <c r="A1" s="18" t="s">
        <v>42</v>
      </c>
      <c r="B1" s="18"/>
      <c r="C1" s="18"/>
      <c r="D1" s="18"/>
      <c r="E1" s="18"/>
    </row>
    <row r="2" spans="1:5" ht="12.75">
      <c r="A2" s="18" t="s">
        <v>1</v>
      </c>
      <c r="B2" s="18" t="s">
        <v>16</v>
      </c>
      <c r="C2" s="18" t="s">
        <v>2</v>
      </c>
      <c r="D2" s="18" t="s">
        <v>17</v>
      </c>
      <c r="E2" s="18" t="s">
        <v>18</v>
      </c>
    </row>
    <row r="3" spans="1:5" ht="12.75">
      <c r="A3" s="5">
        <v>1</v>
      </c>
      <c r="B3" s="5" t="s">
        <v>43</v>
      </c>
      <c r="C3" s="5" t="s">
        <v>44</v>
      </c>
      <c r="D3" s="5"/>
      <c r="E3" s="5">
        <v>1681.92</v>
      </c>
    </row>
    <row r="4" spans="1:5" ht="12.75">
      <c r="A4" s="5">
        <v>2</v>
      </c>
      <c r="B4" s="18" t="s">
        <v>45</v>
      </c>
      <c r="C4" s="18" t="s">
        <v>44</v>
      </c>
      <c r="D4" s="18"/>
      <c r="E4" s="18">
        <v>210.24</v>
      </c>
    </row>
    <row r="5" spans="1:5" ht="12.75">
      <c r="A5" s="5">
        <v>3</v>
      </c>
      <c r="B5" s="18" t="s">
        <v>46</v>
      </c>
      <c r="C5" s="18" t="s">
        <v>44</v>
      </c>
      <c r="D5" s="18" t="s">
        <v>47</v>
      </c>
      <c r="E5" s="18">
        <v>5360</v>
      </c>
    </row>
    <row r="6" spans="1:5" ht="12.75">
      <c r="A6" s="5">
        <v>4</v>
      </c>
      <c r="B6" s="18" t="s">
        <v>48</v>
      </c>
      <c r="C6" s="18" t="s">
        <v>44</v>
      </c>
      <c r="D6" s="18"/>
      <c r="E6" s="18">
        <v>976.58</v>
      </c>
    </row>
    <row r="7" spans="1:5" ht="12.75">
      <c r="A7" s="5">
        <v>5</v>
      </c>
      <c r="B7" s="18" t="s">
        <v>49</v>
      </c>
      <c r="C7" s="18" t="s">
        <v>44</v>
      </c>
      <c r="D7" s="18"/>
      <c r="E7" s="18">
        <v>14790.45</v>
      </c>
    </row>
    <row r="8" spans="1:5" ht="12.75">
      <c r="A8" s="5">
        <v>6</v>
      </c>
      <c r="B8" s="18" t="s">
        <v>50</v>
      </c>
      <c r="C8" s="18" t="s">
        <v>44</v>
      </c>
      <c r="D8" s="18"/>
      <c r="E8" s="18">
        <v>2130.51</v>
      </c>
    </row>
    <row r="9" spans="1:5" ht="12.75">
      <c r="A9" s="5">
        <v>7</v>
      </c>
      <c r="B9" s="18" t="s">
        <v>51</v>
      </c>
      <c r="C9" s="18" t="s">
        <v>44</v>
      </c>
      <c r="D9" s="18" t="s">
        <v>52</v>
      </c>
      <c r="E9" s="18">
        <v>1952.82</v>
      </c>
    </row>
    <row r="10" spans="1:5" ht="18.75" customHeight="1">
      <c r="A10" s="18" t="s">
        <v>22</v>
      </c>
      <c r="B10" s="18"/>
      <c r="C10" s="18"/>
      <c r="D10" s="18"/>
      <c r="E10" s="18"/>
    </row>
    <row r="11" spans="1:5" ht="12.75">
      <c r="A11" s="18" t="s">
        <v>1</v>
      </c>
      <c r="B11" s="18" t="s">
        <v>16</v>
      </c>
      <c r="C11" s="18" t="s">
        <v>2</v>
      </c>
      <c r="D11" s="18" t="s">
        <v>17</v>
      </c>
      <c r="E11" s="18" t="s">
        <v>18</v>
      </c>
    </row>
    <row r="12" spans="1:5" ht="47.25" customHeight="1">
      <c r="A12" s="5">
        <v>1</v>
      </c>
      <c r="B12" s="18" t="s">
        <v>46</v>
      </c>
      <c r="C12" s="18" t="s">
        <v>44</v>
      </c>
      <c r="D12" s="5" t="s">
        <v>53</v>
      </c>
      <c r="E12" s="5">
        <v>4580</v>
      </c>
    </row>
    <row r="13" spans="1:5" ht="27.75" customHeight="1">
      <c r="A13" s="5">
        <v>2</v>
      </c>
      <c r="B13" s="5" t="s">
        <v>43</v>
      </c>
      <c r="C13" s="5" t="s">
        <v>44</v>
      </c>
      <c r="D13" s="5"/>
      <c r="E13" s="5">
        <v>1681.92</v>
      </c>
    </row>
    <row r="14" spans="1:5" ht="27" customHeight="1">
      <c r="A14" s="5">
        <v>3</v>
      </c>
      <c r="B14" s="18" t="s">
        <v>45</v>
      </c>
      <c r="C14" s="18" t="s">
        <v>44</v>
      </c>
      <c r="D14" s="18"/>
      <c r="E14" s="18">
        <v>210.24</v>
      </c>
    </row>
    <row r="15" spans="1:5" ht="12.75">
      <c r="A15" s="5">
        <v>4</v>
      </c>
      <c r="B15" s="18" t="s">
        <v>51</v>
      </c>
      <c r="C15" s="18" t="s">
        <v>44</v>
      </c>
      <c r="D15" s="18" t="s">
        <v>54</v>
      </c>
      <c r="E15" s="18">
        <v>3693.38</v>
      </c>
    </row>
    <row r="16" spans="1:5" ht="12.75">
      <c r="A16" s="5">
        <v>5</v>
      </c>
      <c r="B16" s="18" t="s">
        <v>30</v>
      </c>
      <c r="C16" s="18" t="s">
        <v>44</v>
      </c>
      <c r="D16" s="18" t="s">
        <v>55</v>
      </c>
      <c r="E16" s="18">
        <v>1415.49</v>
      </c>
    </row>
    <row r="17" spans="1:5" s="20" customFormat="1" ht="20.25" customHeight="1">
      <c r="A17" s="19" t="s">
        <v>56</v>
      </c>
      <c r="B17" s="19"/>
      <c r="C17" s="19"/>
      <c r="D17" s="19"/>
      <c r="E17" s="19"/>
    </row>
    <row r="18" spans="1:5" ht="24" customHeight="1">
      <c r="A18" s="18" t="s">
        <v>1</v>
      </c>
      <c r="B18" s="18" t="s">
        <v>16</v>
      </c>
      <c r="C18" s="18" t="s">
        <v>2</v>
      </c>
      <c r="D18" s="18" t="s">
        <v>17</v>
      </c>
      <c r="E18" s="18" t="s">
        <v>18</v>
      </c>
    </row>
    <row r="19" spans="1:5" ht="12.75">
      <c r="A19" s="5">
        <v>1</v>
      </c>
      <c r="B19" s="5" t="s">
        <v>57</v>
      </c>
      <c r="C19" s="5" t="s">
        <v>58</v>
      </c>
      <c r="D19" s="5" t="s">
        <v>59</v>
      </c>
      <c r="E19" s="5">
        <v>3290</v>
      </c>
    </row>
    <row r="20" spans="1:5" ht="12.75">
      <c r="A20" s="5">
        <v>2</v>
      </c>
      <c r="B20" s="5" t="s">
        <v>43</v>
      </c>
      <c r="C20" s="18" t="s">
        <v>60</v>
      </c>
      <c r="D20" s="18"/>
      <c r="E20" s="18">
        <v>1681.92</v>
      </c>
    </row>
    <row r="21" spans="1:5" ht="12.75">
      <c r="A21" s="5">
        <v>3</v>
      </c>
      <c r="B21" s="18" t="s">
        <v>45</v>
      </c>
      <c r="C21" s="18" t="s">
        <v>60</v>
      </c>
      <c r="D21" s="18"/>
      <c r="E21" s="18">
        <v>210.24</v>
      </c>
    </row>
    <row r="22" spans="1:5" ht="12.75">
      <c r="A22" s="5">
        <v>5</v>
      </c>
      <c r="B22" s="18" t="s">
        <v>61</v>
      </c>
      <c r="C22" s="18" t="s">
        <v>60</v>
      </c>
      <c r="D22" s="18" t="s">
        <v>62</v>
      </c>
      <c r="E22" s="18">
        <v>4686.78</v>
      </c>
    </row>
    <row r="23" spans="1:5" s="20" customFormat="1" ht="18.75" customHeight="1">
      <c r="A23" s="19" t="s">
        <v>25</v>
      </c>
      <c r="B23" s="19"/>
      <c r="C23" s="19"/>
      <c r="D23" s="19"/>
      <c r="E23" s="19"/>
    </row>
    <row r="24" spans="1:5" ht="12.75">
      <c r="A24" s="18" t="s">
        <v>1</v>
      </c>
      <c r="B24" s="18" t="s">
        <v>16</v>
      </c>
      <c r="C24" s="18" t="s">
        <v>2</v>
      </c>
      <c r="D24" s="18" t="s">
        <v>17</v>
      </c>
      <c r="E24" s="18" t="s">
        <v>18</v>
      </c>
    </row>
    <row r="25" spans="1:5" ht="12.75">
      <c r="A25" s="5">
        <v>1</v>
      </c>
      <c r="B25" s="5" t="s">
        <v>43</v>
      </c>
      <c r="C25" s="18" t="s">
        <v>60</v>
      </c>
      <c r="D25" s="18"/>
      <c r="E25" s="18">
        <v>1681.92</v>
      </c>
    </row>
    <row r="26" spans="1:5" ht="31.5" customHeight="1">
      <c r="A26" s="5">
        <v>2</v>
      </c>
      <c r="B26" s="18" t="s">
        <v>45</v>
      </c>
      <c r="C26" s="18" t="s">
        <v>60</v>
      </c>
      <c r="D26" s="18"/>
      <c r="E26" s="18">
        <v>210.24</v>
      </c>
    </row>
    <row r="27" spans="1:5" ht="12.75">
      <c r="A27" s="5">
        <v>3</v>
      </c>
      <c r="B27" s="18" t="s">
        <v>63</v>
      </c>
      <c r="C27" s="18" t="s">
        <v>60</v>
      </c>
      <c r="D27" s="18" t="s">
        <v>64</v>
      </c>
      <c r="E27" s="18">
        <v>2924.53</v>
      </c>
    </row>
    <row r="28" spans="1:5" ht="12.75">
      <c r="A28" s="5">
        <v>4</v>
      </c>
      <c r="B28" s="18" t="s">
        <v>65</v>
      </c>
      <c r="C28" s="18" t="s">
        <v>60</v>
      </c>
      <c r="D28" s="18" t="s">
        <v>66</v>
      </c>
      <c r="E28" s="18">
        <v>893.93</v>
      </c>
    </row>
    <row r="29" spans="1:5" s="20" customFormat="1" ht="18.75" customHeight="1">
      <c r="A29" s="19" t="s">
        <v>67</v>
      </c>
      <c r="B29" s="19"/>
      <c r="C29" s="19"/>
      <c r="D29" s="19"/>
      <c r="E29" s="19"/>
    </row>
    <row r="30" spans="1:5" ht="12.75">
      <c r="A30" s="18" t="s">
        <v>1</v>
      </c>
      <c r="B30" s="18" t="s">
        <v>16</v>
      </c>
      <c r="C30" s="18" t="s">
        <v>2</v>
      </c>
      <c r="D30" s="18" t="s">
        <v>17</v>
      </c>
      <c r="E30" s="18" t="s">
        <v>18</v>
      </c>
    </row>
    <row r="31" spans="1:5" ht="12.75">
      <c r="A31" s="5">
        <v>1</v>
      </c>
      <c r="B31" s="18" t="s">
        <v>45</v>
      </c>
      <c r="C31" s="18" t="s">
        <v>60</v>
      </c>
      <c r="D31" s="18"/>
      <c r="E31" s="18">
        <v>210.24</v>
      </c>
    </row>
    <row r="32" spans="1:5" ht="32.25" customHeight="1">
      <c r="A32" s="5">
        <v>2</v>
      </c>
      <c r="B32" s="5" t="s">
        <v>43</v>
      </c>
      <c r="C32" s="18" t="s">
        <v>60</v>
      </c>
      <c r="D32" s="18"/>
      <c r="E32" s="18">
        <v>1681.92</v>
      </c>
    </row>
    <row r="33" spans="1:5" ht="12.75">
      <c r="A33" s="5">
        <v>3</v>
      </c>
      <c r="B33" s="21" t="s">
        <v>68</v>
      </c>
      <c r="C33" s="18" t="s">
        <v>60</v>
      </c>
      <c r="D33" s="18"/>
      <c r="E33" s="18">
        <v>697.98</v>
      </c>
    </row>
    <row r="34" spans="1:5" ht="12.75">
      <c r="A34" s="5">
        <v>4</v>
      </c>
      <c r="B34" s="18" t="s">
        <v>69</v>
      </c>
      <c r="C34" s="18" t="s">
        <v>60</v>
      </c>
      <c r="D34" s="18"/>
      <c r="E34" s="18">
        <v>1932.43</v>
      </c>
    </row>
    <row r="35" spans="1:5" s="20" customFormat="1" ht="18.75" customHeight="1">
      <c r="A35" s="19" t="s">
        <v>29</v>
      </c>
      <c r="B35" s="19"/>
      <c r="C35" s="19"/>
      <c r="D35" s="19"/>
      <c r="E35" s="19"/>
    </row>
    <row r="36" spans="1:5" ht="12.75">
      <c r="A36" s="18" t="s">
        <v>1</v>
      </c>
      <c r="B36" s="18" t="s">
        <v>16</v>
      </c>
      <c r="C36" s="18" t="s">
        <v>2</v>
      </c>
      <c r="D36" s="18" t="s">
        <v>17</v>
      </c>
      <c r="E36" s="18" t="s">
        <v>18</v>
      </c>
    </row>
    <row r="37" spans="1:5" ht="12.75">
      <c r="A37" s="5">
        <v>1</v>
      </c>
      <c r="B37" s="18" t="s">
        <v>45</v>
      </c>
      <c r="C37" s="18" t="s">
        <v>60</v>
      </c>
      <c r="D37" s="18"/>
      <c r="E37" s="18">
        <v>210.24</v>
      </c>
    </row>
    <row r="38" spans="1:5" ht="12.75">
      <c r="A38" s="5">
        <v>2</v>
      </c>
      <c r="B38" s="18" t="s">
        <v>70</v>
      </c>
      <c r="C38" s="18" t="s">
        <v>60</v>
      </c>
      <c r="D38" s="18" t="s">
        <v>71</v>
      </c>
      <c r="E38" s="18">
        <v>5367.84</v>
      </c>
    </row>
    <row r="39" spans="1:5" ht="12.75">
      <c r="A39" s="5">
        <v>3</v>
      </c>
      <c r="B39" s="5" t="s">
        <v>72</v>
      </c>
      <c r="C39" s="18" t="s">
        <v>60</v>
      </c>
      <c r="D39" s="18"/>
      <c r="E39" s="18">
        <v>1084.08</v>
      </c>
    </row>
    <row r="40" spans="1:5" ht="12.75">
      <c r="A40" s="5">
        <v>4</v>
      </c>
      <c r="B40" s="5" t="s">
        <v>43</v>
      </c>
      <c r="C40" s="18" t="s">
        <v>60</v>
      </c>
      <c r="D40" s="18"/>
      <c r="E40" s="18">
        <v>1681.92</v>
      </c>
    </row>
    <row r="41" spans="1:5" ht="12.75">
      <c r="A41" s="5"/>
      <c r="B41" s="5" t="s">
        <v>73</v>
      </c>
      <c r="C41" s="18" t="s">
        <v>60</v>
      </c>
      <c r="D41" s="18"/>
      <c r="E41" s="18">
        <v>39733.7</v>
      </c>
    </row>
    <row r="42" spans="1:5" ht="12.75">
      <c r="A42" s="5"/>
      <c r="B42" s="5" t="s">
        <v>74</v>
      </c>
      <c r="C42" s="18" t="s">
        <v>60</v>
      </c>
      <c r="D42" s="18"/>
      <c r="E42" s="18">
        <v>39004.93</v>
      </c>
    </row>
    <row r="43" spans="1:5" ht="24" customHeight="1">
      <c r="A43" s="18" t="s">
        <v>33</v>
      </c>
      <c r="B43" s="18"/>
      <c r="C43" s="18"/>
      <c r="D43" s="18"/>
      <c r="E43" s="18"/>
    </row>
    <row r="44" spans="1:5" ht="12.75">
      <c r="A44" s="18" t="s">
        <v>1</v>
      </c>
      <c r="B44" s="18" t="s">
        <v>16</v>
      </c>
      <c r="C44" s="18" t="s">
        <v>2</v>
      </c>
      <c r="D44" s="18" t="s">
        <v>17</v>
      </c>
      <c r="E44" s="18" t="s">
        <v>18</v>
      </c>
    </row>
    <row r="45" spans="1:5" ht="12.75">
      <c r="A45" s="5">
        <v>1</v>
      </c>
      <c r="B45" s="18" t="s">
        <v>75</v>
      </c>
      <c r="C45" s="18" t="s">
        <v>60</v>
      </c>
      <c r="D45" s="18" t="s">
        <v>71</v>
      </c>
      <c r="E45" s="18">
        <v>914.96</v>
      </c>
    </row>
    <row r="46" spans="1:5" ht="17.25" customHeight="1">
      <c r="A46" s="5">
        <v>2</v>
      </c>
      <c r="B46" s="5" t="s">
        <v>43</v>
      </c>
      <c r="C46" s="18" t="s">
        <v>60</v>
      </c>
      <c r="D46" s="18"/>
      <c r="E46" s="18">
        <v>1681.92</v>
      </c>
    </row>
    <row r="47" spans="1:5" ht="32.25" customHeight="1">
      <c r="A47" s="5">
        <v>3</v>
      </c>
      <c r="B47" s="18" t="s">
        <v>45</v>
      </c>
      <c r="C47" s="18" t="s">
        <v>60</v>
      </c>
      <c r="D47" s="18"/>
      <c r="E47" s="18">
        <v>210.24</v>
      </c>
    </row>
    <row r="48" spans="1:5" ht="12.75">
      <c r="A48" s="5">
        <v>4</v>
      </c>
      <c r="B48" s="18" t="s">
        <v>76</v>
      </c>
      <c r="C48" s="18" t="s">
        <v>60</v>
      </c>
      <c r="D48" s="18" t="s">
        <v>71</v>
      </c>
      <c r="E48" s="18">
        <v>1264.79</v>
      </c>
    </row>
    <row r="49" spans="1:5" ht="19.5" customHeight="1">
      <c r="A49" s="18" t="s">
        <v>77</v>
      </c>
      <c r="B49" s="18"/>
      <c r="C49" s="18"/>
      <c r="D49" s="18"/>
      <c r="E49" s="18"/>
    </row>
    <row r="50" spans="1:5" ht="12.75">
      <c r="A50" s="18" t="s">
        <v>1</v>
      </c>
      <c r="B50" s="18" t="s">
        <v>16</v>
      </c>
      <c r="C50" s="18" t="s">
        <v>2</v>
      </c>
      <c r="D50" s="18" t="s">
        <v>17</v>
      </c>
      <c r="E50" s="18" t="s">
        <v>18</v>
      </c>
    </row>
    <row r="51" spans="1:5" ht="12.75">
      <c r="A51" s="5">
        <v>1</v>
      </c>
      <c r="B51" s="5" t="s">
        <v>78</v>
      </c>
      <c r="C51" s="18" t="s">
        <v>60</v>
      </c>
      <c r="D51" s="5" t="s">
        <v>79</v>
      </c>
      <c r="E51" s="5">
        <v>499.21</v>
      </c>
    </row>
    <row r="52" spans="1:5" ht="43.5" customHeight="1">
      <c r="A52" s="5">
        <v>2</v>
      </c>
      <c r="B52" s="18" t="s">
        <v>80</v>
      </c>
      <c r="C52" s="18" t="s">
        <v>60</v>
      </c>
      <c r="D52" s="18" t="s">
        <v>81</v>
      </c>
      <c r="E52" s="18">
        <v>6690</v>
      </c>
    </row>
    <row r="53" spans="1:5" ht="12.75">
      <c r="A53" s="5">
        <v>3</v>
      </c>
      <c r="B53" s="5" t="s">
        <v>43</v>
      </c>
      <c r="C53" s="18" t="s">
        <v>60</v>
      </c>
      <c r="D53" s="18"/>
      <c r="E53" s="18">
        <v>1681.92</v>
      </c>
    </row>
    <row r="54" spans="1:5" ht="12.75">
      <c r="A54" s="5">
        <v>4</v>
      </c>
      <c r="B54" s="18" t="s">
        <v>45</v>
      </c>
      <c r="C54" s="18" t="s">
        <v>60</v>
      </c>
      <c r="D54" s="18"/>
      <c r="E54" s="18">
        <v>210.24</v>
      </c>
    </row>
    <row r="55" spans="1:5" ht="27" customHeight="1">
      <c r="A55" s="18" t="s">
        <v>82</v>
      </c>
      <c r="B55" s="18"/>
      <c r="C55" s="18"/>
      <c r="D55" s="18"/>
      <c r="E55" s="18"/>
    </row>
    <row r="56" spans="1:5" ht="12.75">
      <c r="A56" s="5">
        <v>1</v>
      </c>
      <c r="B56" s="5" t="s">
        <v>43</v>
      </c>
      <c r="C56" s="18" t="s">
        <v>60</v>
      </c>
      <c r="D56" s="18"/>
      <c r="E56" s="18">
        <v>1681.92</v>
      </c>
    </row>
    <row r="57" spans="1:5" ht="31.5" customHeight="1">
      <c r="A57" s="5">
        <v>2</v>
      </c>
      <c r="B57" s="18" t="s">
        <v>45</v>
      </c>
      <c r="C57" s="18" t="s">
        <v>60</v>
      </c>
      <c r="D57" s="18"/>
      <c r="E57" s="18">
        <v>210.24</v>
      </c>
    </row>
    <row r="58" spans="1:5" ht="21" customHeight="1">
      <c r="A58" s="18" t="s">
        <v>83</v>
      </c>
      <c r="B58" s="18"/>
      <c r="C58" s="18"/>
      <c r="D58" s="18"/>
      <c r="E58" s="18"/>
    </row>
    <row r="59" spans="1:5" ht="12.75">
      <c r="A59" s="5">
        <v>1</v>
      </c>
      <c r="B59" s="5" t="s">
        <v>84</v>
      </c>
      <c r="C59" s="18" t="s">
        <v>60</v>
      </c>
      <c r="D59" s="5"/>
      <c r="E59" s="5">
        <v>19559.27</v>
      </c>
    </row>
    <row r="60" spans="1:5" ht="12.75">
      <c r="A60" s="5">
        <v>2</v>
      </c>
      <c r="B60" s="5" t="s">
        <v>43</v>
      </c>
      <c r="C60" s="18" t="s">
        <v>60</v>
      </c>
      <c r="D60" s="18"/>
      <c r="E60" s="18">
        <v>1681.92</v>
      </c>
    </row>
    <row r="61" spans="1:5" ht="12.75">
      <c r="A61" s="5">
        <v>3</v>
      </c>
      <c r="B61" s="18" t="s">
        <v>45</v>
      </c>
      <c r="C61" s="18" t="s">
        <v>60</v>
      </c>
      <c r="D61" s="18"/>
      <c r="E61" s="18">
        <v>210.24</v>
      </c>
    </row>
    <row r="62" spans="1:5" ht="12.75">
      <c r="A62" s="5">
        <v>4</v>
      </c>
      <c r="B62" s="22" t="s">
        <v>85</v>
      </c>
      <c r="C62" s="18" t="s">
        <v>60</v>
      </c>
      <c r="D62" s="21"/>
      <c r="E62" s="18">
        <v>2758.51</v>
      </c>
    </row>
    <row r="63" spans="1:5" ht="21.75" customHeight="1">
      <c r="A63" s="18" t="s">
        <v>36</v>
      </c>
      <c r="B63" s="18"/>
      <c r="C63" s="18"/>
      <c r="D63" s="18"/>
      <c r="E63" s="18"/>
    </row>
    <row r="64" spans="1:5" ht="12.75">
      <c r="A64" s="5">
        <v>1</v>
      </c>
      <c r="B64" s="5" t="s">
        <v>43</v>
      </c>
      <c r="C64" s="18" t="s">
        <v>60</v>
      </c>
      <c r="D64" s="18"/>
      <c r="E64" s="18">
        <v>1681.92</v>
      </c>
    </row>
    <row r="65" spans="1:5" ht="29.25" customHeight="1">
      <c r="A65" s="5">
        <v>2</v>
      </c>
      <c r="B65" s="18" t="s">
        <v>45</v>
      </c>
      <c r="C65" s="18" t="s">
        <v>60</v>
      </c>
      <c r="D65" s="18"/>
      <c r="E65" s="18">
        <v>210.24</v>
      </c>
    </row>
    <row r="66" spans="1:5" ht="21.75" customHeight="1">
      <c r="A66" s="18" t="s">
        <v>39</v>
      </c>
      <c r="B66" s="18"/>
      <c r="C66" s="18"/>
      <c r="D66" s="18"/>
      <c r="E66" s="18"/>
    </row>
    <row r="67" spans="1:5" ht="12.75">
      <c r="A67" s="5">
        <v>1</v>
      </c>
      <c r="B67" s="5" t="s">
        <v>86</v>
      </c>
      <c r="C67" s="18" t="s">
        <v>60</v>
      </c>
      <c r="D67" s="5" t="s">
        <v>71</v>
      </c>
      <c r="E67" s="5">
        <v>28416.96</v>
      </c>
    </row>
    <row r="68" spans="1:5" ht="63.75" customHeight="1">
      <c r="A68" s="5">
        <v>2</v>
      </c>
      <c r="B68" s="18" t="s">
        <v>87</v>
      </c>
      <c r="C68" s="18" t="s">
        <v>60</v>
      </c>
      <c r="D68" s="18" t="s">
        <v>71</v>
      </c>
      <c r="E68" s="18">
        <v>19850.58</v>
      </c>
    </row>
    <row r="69" spans="1:5" ht="27.75" customHeight="1">
      <c r="A69" s="5">
        <v>3</v>
      </c>
      <c r="B69" s="5" t="s">
        <v>43</v>
      </c>
      <c r="C69" s="18" t="s">
        <v>60</v>
      </c>
      <c r="D69" s="18"/>
      <c r="E69" s="18">
        <v>1681.92</v>
      </c>
    </row>
    <row r="70" spans="1:5" ht="12.75">
      <c r="A70" s="5">
        <v>4</v>
      </c>
      <c r="B70" s="18" t="s">
        <v>45</v>
      </c>
      <c r="C70" s="18" t="s">
        <v>60</v>
      </c>
      <c r="D70" s="18"/>
      <c r="E70" s="18">
        <v>210.24</v>
      </c>
    </row>
    <row r="71" spans="1:5" ht="12.75">
      <c r="A71" s="5">
        <v>5</v>
      </c>
      <c r="B71" s="18" t="s">
        <v>88</v>
      </c>
      <c r="C71" s="18" t="s">
        <v>60</v>
      </c>
      <c r="D71" s="18" t="s">
        <v>89</v>
      </c>
      <c r="E71" s="18">
        <v>1334.57</v>
      </c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</sheetData>
  <sheetProtection selectLockedCells="1" selectUnlockedCells="1"/>
  <mergeCells count="12">
    <mergeCell ref="A1:E1"/>
    <mergeCell ref="A10:E10"/>
    <mergeCell ref="A17:E17"/>
    <mergeCell ref="A23:E23"/>
    <mergeCell ref="A29:E29"/>
    <mergeCell ref="A35:E35"/>
    <mergeCell ref="A43:E43"/>
    <mergeCell ref="A49:E49"/>
    <mergeCell ref="A55:E55"/>
    <mergeCell ref="A58:E58"/>
    <mergeCell ref="A63:E63"/>
    <mergeCell ref="A66:E6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2018-01-23T13:46:12Z</cp:lastPrinted>
  <dcterms:modified xsi:type="dcterms:W3CDTF">2018-04-01T11:29:48Z</dcterms:modified>
  <cp:category/>
  <cp:version/>
  <cp:contentType/>
  <cp:contentStatus/>
  <cp:revision>301</cp:revision>
</cp:coreProperties>
</file>